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showHorizontalScroll="0" showVerticalScroll="0" showSheetTabs="0" xWindow="480" yWindow="30" windowWidth="15195" windowHeight="11760" autoFilterDateGrouping="0"/>
  </bookViews>
  <sheets>
    <sheet name="Скорости" sheetId="3" r:id="rId1"/>
  </sheets>
  <definedNames>
    <definedName name="_xlnm.Print_Area" localSheetId="0">Скорости!$A$1:$N$13</definedName>
  </definedNames>
  <calcPr calcId="124519"/>
</workbook>
</file>

<file path=xl/calcChain.xml><?xml version="1.0" encoding="utf-8"?>
<calcChain xmlns="http://schemas.openxmlformats.org/spreadsheetml/2006/main">
  <c r="N2" i="3"/>
  <c r="M2"/>
  <c r="L2"/>
  <c r="K2"/>
  <c r="J2"/>
  <c r="I2"/>
  <c r="H2"/>
  <c r="G2"/>
  <c r="F2"/>
  <c r="E2"/>
  <c r="D2"/>
  <c r="C2"/>
  <c r="B2"/>
</calcChain>
</file>

<file path=xl/sharedStrings.xml><?xml version="1.0" encoding="utf-8"?>
<sst xmlns="http://schemas.openxmlformats.org/spreadsheetml/2006/main" count="22" uniqueCount="22">
  <si>
    <t>Длина окружности колеса, мм</t>
  </si>
  <si>
    <t>Количество зубьев здезд системы, шт</t>
  </si>
  <si>
    <t>Количество зубьев здезд кассеты, шт</t>
  </si>
  <si>
    <t>Номер звезды кассеты</t>
  </si>
  <si>
    <t>Номер звезды системы</t>
  </si>
  <si>
    <t>1 - 1</t>
  </si>
  <si>
    <t>1 - 2</t>
  </si>
  <si>
    <t>1 - 3</t>
  </si>
  <si>
    <t>1 - 4</t>
  </si>
  <si>
    <t>2 - 3</t>
  </si>
  <si>
    <t>2 - 4</t>
  </si>
  <si>
    <t>2 - 5</t>
  </si>
  <si>
    <t>2 - 6</t>
  </si>
  <si>
    <t>3 - 5</t>
  </si>
  <si>
    <t>3 - 6</t>
  </si>
  <si>
    <t>3 - 7</t>
  </si>
  <si>
    <t>3 - 8</t>
  </si>
  <si>
    <t>3 - 9</t>
  </si>
  <si>
    <t>Минимальный каденс</t>
  </si>
  <si>
    <t>Максимальный каденс</t>
  </si>
  <si>
    <t>Передача</t>
  </si>
  <si>
    <t>Скорость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</si>
</sst>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NumberFormat="1" applyFont="1"/>
    <xf numFmtId="49" fontId="1" fillId="0" borderId="0" xfId="0" applyNumberFormat="1" applyFont="1"/>
    <xf numFmtId="0" fontId="1" fillId="0" borderId="0" xfId="0" applyFont="1" applyProtection="1"/>
    <xf numFmtId="0" fontId="2" fillId="0" borderId="0" xfId="0" applyFont="1" applyProtection="1"/>
    <xf numFmtId="49" fontId="1" fillId="0" borderId="0" xfId="0" applyNumberFormat="1" applyFont="1" applyProtection="1"/>
    <xf numFmtId="49" fontId="1" fillId="0" borderId="6" xfId="0" applyNumberFormat="1" applyFont="1" applyBorder="1"/>
    <xf numFmtId="0" fontId="1" fillId="0" borderId="0" xfId="0" applyNumberFormat="1" applyFont="1" applyFill="1" applyBorder="1"/>
    <xf numFmtId="0" fontId="1" fillId="0" borderId="0" xfId="0" applyFont="1"/>
    <xf numFmtId="49" fontId="1" fillId="0" borderId="0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/>
    <xf numFmtId="1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/>
    <xf numFmtId="49" fontId="1" fillId="0" borderId="0" xfId="0" applyNumberFormat="1" applyFont="1" applyFill="1"/>
    <xf numFmtId="0" fontId="1" fillId="0" borderId="0" xfId="0" applyNumberFormat="1" applyFont="1" applyFill="1"/>
    <xf numFmtId="0" fontId="2" fillId="3" borderId="0" xfId="0" applyFont="1" applyFill="1" applyProtection="1"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1" fontId="2" fillId="0" borderId="4" xfId="0" applyNumberFormat="1" applyFont="1" applyFill="1" applyBorder="1" applyAlignment="1" applyProtection="1">
      <alignment horizontal="center" vertical="center"/>
      <protection hidden="1"/>
    </xf>
    <xf numFmtId="1" fontId="2" fillId="2" borderId="5" xfId="0" applyNumberFormat="1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1"/>
  <sheetViews>
    <sheetView showGridLines="0" showRowColHeaders="0" tabSelected="1" view="pageBreakPreview" zoomScale="145" zoomScaleSheetLayoutView="145" workbookViewId="0">
      <selection activeCell="F4" sqref="F4"/>
    </sheetView>
  </sheetViews>
  <sheetFormatPr defaultRowHeight="15"/>
  <cols>
    <col min="1" max="1" width="9.85546875" style="2" customWidth="1"/>
    <col min="2" max="2" width="6.42578125" style="8" customWidth="1"/>
    <col min="3" max="4" width="6.42578125" style="9" customWidth="1"/>
    <col min="5" max="15" width="6.42578125" style="2" customWidth="1"/>
    <col min="16" max="16384" width="9.140625" style="2"/>
  </cols>
  <sheetData>
    <row r="1" spans="1:24">
      <c r="A1" s="6" t="s">
        <v>20</v>
      </c>
      <c r="B1" s="10" t="s">
        <v>5</v>
      </c>
      <c r="C1" s="11" t="s">
        <v>6</v>
      </c>
      <c r="D1" s="10" t="s">
        <v>7</v>
      </c>
      <c r="E1" s="11" t="s">
        <v>8</v>
      </c>
      <c r="F1" s="10" t="s">
        <v>9</v>
      </c>
      <c r="G1" s="11" t="s">
        <v>10</v>
      </c>
      <c r="H1" s="10" t="s">
        <v>11</v>
      </c>
      <c r="I1" s="11" t="s">
        <v>12</v>
      </c>
      <c r="J1" s="10" t="s">
        <v>13</v>
      </c>
      <c r="K1" s="11" t="s">
        <v>14</v>
      </c>
      <c r="L1" s="10" t="s">
        <v>15</v>
      </c>
      <c r="M1" s="12" t="s">
        <v>16</v>
      </c>
      <c r="N1" s="13" t="s">
        <v>17</v>
      </c>
      <c r="Q1" s="1"/>
      <c r="R1" s="1"/>
      <c r="S1" s="1"/>
      <c r="T1" s="1"/>
      <c r="U1" s="1"/>
      <c r="V1" s="1"/>
      <c r="W1" s="1"/>
      <c r="X1" s="1"/>
    </row>
    <row r="2" spans="1:24" ht="15.75" thickBot="1">
      <c r="A2" s="14" t="s">
        <v>21</v>
      </c>
      <c r="B2" s="20" t="str">
        <f>CONCATENATE(ROUND($F$4*60*$F$7*F10/F13/1000/1000,0), " - ", ROUND($F$5*60*$F$7*F10/F13/1000/1000,0))</f>
        <v>7 - 9</v>
      </c>
      <c r="C2" s="21" t="str">
        <f>CONCATENATE(ROUND($F$4*60*$F$7*F10/G13/1000/1000,0), " - ", ROUND($F$5*60*$F$7*F10/G13/1000/1000,0))</f>
        <v>7 - 10</v>
      </c>
      <c r="D2" s="20" t="str">
        <f>CONCATENATE(ROUND($F$4*60*$F$7*F10/H13/1000/1000,0), " - ", ROUND($F$5*60*$F$7*F10/H13/1000/1000,0))</f>
        <v>9 - 12</v>
      </c>
      <c r="E2" s="21" t="str">
        <f>CONCATENATE(ROUND($F$4*60*$F$7*F10/I13/1000/1000,0), " - ", ROUND($F$5*60*$F$7*F10/I13/1000/1000,0))</f>
        <v>10 - 13</v>
      </c>
      <c r="F2" s="20" t="str">
        <f>CONCATENATE(ROUND($F$4*60*$F$7*G10/H13/1000/1000,0), " - ", ROUND($F$5*60*$F$7*G10/H13/1000/1000,0))</f>
        <v>12 - 17</v>
      </c>
      <c r="G2" s="21" t="str">
        <f>CONCATENATE(ROUND($F$4*60*$F$7*G10/I13/1000/1000,0), " - ", ROUND($F$5*60*$F$7*G10/I13/1000/1000,0))</f>
        <v>14 - 19</v>
      </c>
      <c r="H2" s="20" t="str">
        <f>CONCATENATE(ROUND($F$4*60*$F$7*G10/J13/1000/1000,0), " - ", ROUND($F$5*60*$F$7*G10/J13/1000/1000,0))</f>
        <v>16 - 22</v>
      </c>
      <c r="I2" s="21" t="str">
        <f>CONCATENATE(ROUND($F$4*60*$F$7*G10/K13/1000/1000,0), " - ", ROUND($F$5*60*$F$7*G10/J13/1000/1000, 0))</f>
        <v>19 - 22</v>
      </c>
      <c r="J2" s="20" t="str">
        <f>CONCATENATE(ROUND($F$4*60*$F$7*H10/J13/1000/1000,0), " - ", ROUND($F$5*60*$F$7*H10/J13/1000/1000,0))</f>
        <v>21 - 29</v>
      </c>
      <c r="K2" s="21" t="str">
        <f>CONCATENATE(ROUND($F$4*60*$F$7*H10/K13/1000/1000,0), " - ",ROUND($F$5*60*$F$7*H10/K13/1000/1000,0))</f>
        <v>25 - 34</v>
      </c>
      <c r="L2" s="20" t="str">
        <f>CONCATENATE(ROUND($F$4*60*$F$7*H10/L13/1000/1000,0), " - ",ROUND($F$5*60*$F$7*H10/L13/1000/1000,0))</f>
        <v>28 - 39</v>
      </c>
      <c r="M2" s="21" t="str">
        <f>CONCATENATE(ROUND($F$4*60*$F$7*H10/M13/1000/1000,0), " - ", ROUND($F$5*60*$F$7*H10/M13/1000/1000,0))</f>
        <v>33 - 45</v>
      </c>
      <c r="N2" s="22" t="str">
        <f>CONCATENATE(ROUND($F$4*60*$F$7*H10/N13/1000/1000,0), " - ", ROUND($F$5*60*$F$7*H10/N13/1000/1000,0))</f>
        <v>38 - 53</v>
      </c>
      <c r="Q2" s="1"/>
      <c r="R2" s="1"/>
      <c r="S2" s="1"/>
      <c r="T2" s="1"/>
      <c r="U2" s="1"/>
      <c r="V2" s="1"/>
      <c r="W2" s="1"/>
      <c r="X2" s="1"/>
    </row>
    <row r="3" spans="1:24" s="17" customFormat="1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Q3" s="18"/>
      <c r="R3" s="18"/>
      <c r="S3" s="18"/>
      <c r="T3" s="18"/>
      <c r="U3" s="18"/>
      <c r="V3" s="18"/>
      <c r="W3" s="18"/>
      <c r="X3" s="18"/>
    </row>
    <row r="4" spans="1:24">
      <c r="A4" s="3" t="s">
        <v>18</v>
      </c>
      <c r="B4" s="3"/>
      <c r="C4" s="3"/>
      <c r="D4" s="3"/>
      <c r="F4" s="19">
        <v>80</v>
      </c>
    </row>
    <row r="5" spans="1:24">
      <c r="A5" s="3" t="s">
        <v>19</v>
      </c>
      <c r="B5" s="3"/>
      <c r="C5" s="3"/>
      <c r="D5" s="3"/>
      <c r="F5" s="19">
        <v>110</v>
      </c>
    </row>
    <row r="7" spans="1:24">
      <c r="A7" s="3" t="s">
        <v>0</v>
      </c>
      <c r="B7" s="3"/>
      <c r="C7" s="3"/>
      <c r="D7" s="3"/>
      <c r="E7" s="5"/>
      <c r="F7" s="19">
        <v>2100</v>
      </c>
      <c r="G7" s="3"/>
      <c r="H7" s="3"/>
      <c r="I7" s="3"/>
      <c r="O7" s="3"/>
      <c r="P7" s="5"/>
      <c r="Q7" s="5"/>
    </row>
    <row r="8" spans="1:24">
      <c r="A8" s="3"/>
      <c r="B8" s="3"/>
      <c r="C8" s="3"/>
      <c r="D8" s="3"/>
      <c r="E8" s="5"/>
      <c r="F8" s="3"/>
      <c r="G8" s="3"/>
      <c r="H8" s="3"/>
      <c r="I8" s="3"/>
      <c r="O8" s="3"/>
      <c r="P8" s="5"/>
      <c r="Q8" s="5"/>
    </row>
    <row r="9" spans="1:24">
      <c r="A9" s="3" t="s">
        <v>4</v>
      </c>
      <c r="B9" s="3"/>
      <c r="C9" s="3"/>
      <c r="D9" s="3"/>
      <c r="E9" s="5"/>
      <c r="F9" s="3">
        <v>1</v>
      </c>
      <c r="G9" s="3">
        <v>2</v>
      </c>
      <c r="H9" s="3">
        <v>3</v>
      </c>
      <c r="I9" s="3"/>
      <c r="J9" s="3"/>
      <c r="K9" s="3"/>
      <c r="L9" s="3"/>
      <c r="M9" s="3"/>
      <c r="N9" s="3"/>
      <c r="O9" s="5"/>
      <c r="P9" s="5"/>
      <c r="Q9" s="5"/>
    </row>
    <row r="10" spans="1:24">
      <c r="A10" s="3" t="s">
        <v>1</v>
      </c>
      <c r="B10" s="3"/>
      <c r="C10" s="3"/>
      <c r="D10" s="3"/>
      <c r="E10" s="5"/>
      <c r="F10" s="19">
        <v>22</v>
      </c>
      <c r="G10" s="19">
        <v>32</v>
      </c>
      <c r="H10" s="19">
        <v>42</v>
      </c>
      <c r="I10" s="3"/>
      <c r="J10" s="3"/>
      <c r="K10" s="3"/>
      <c r="L10" s="3"/>
      <c r="M10" s="3"/>
      <c r="N10" s="3"/>
      <c r="O10" s="5"/>
      <c r="P10" s="5"/>
      <c r="Q10" s="5"/>
    </row>
    <row r="11" spans="1:24">
      <c r="A11" s="3"/>
      <c r="B11" s="3"/>
      <c r="C11" s="3"/>
      <c r="D11" s="3"/>
      <c r="E11" s="5"/>
      <c r="F11" s="3"/>
      <c r="G11" s="3"/>
      <c r="H11" s="3"/>
      <c r="I11" s="3"/>
      <c r="J11" s="3"/>
      <c r="K11" s="3"/>
      <c r="L11" s="3"/>
      <c r="M11" s="3"/>
      <c r="N11" s="3"/>
      <c r="O11" s="5"/>
      <c r="P11" s="5"/>
      <c r="Q11" s="5"/>
    </row>
    <row r="12" spans="1:24">
      <c r="A12" s="3" t="s">
        <v>3</v>
      </c>
      <c r="B12" s="3"/>
      <c r="C12" s="3"/>
      <c r="D12" s="3"/>
      <c r="E12" s="5"/>
      <c r="F12" s="3">
        <v>1</v>
      </c>
      <c r="G12" s="3">
        <v>2</v>
      </c>
      <c r="H12" s="3">
        <v>3</v>
      </c>
      <c r="I12" s="3">
        <v>4</v>
      </c>
      <c r="J12" s="3">
        <v>5</v>
      </c>
      <c r="K12" s="3">
        <v>6</v>
      </c>
      <c r="L12" s="3">
        <v>7</v>
      </c>
      <c r="M12" s="3">
        <v>8</v>
      </c>
      <c r="N12" s="3">
        <v>9</v>
      </c>
      <c r="O12" s="5"/>
      <c r="P12" s="5"/>
      <c r="Q12" s="5"/>
    </row>
    <row r="13" spans="1:24">
      <c r="A13" s="3" t="s">
        <v>2</v>
      </c>
      <c r="B13" s="3"/>
      <c r="C13" s="3"/>
      <c r="D13" s="3"/>
      <c r="E13" s="5"/>
      <c r="F13" s="19">
        <v>34</v>
      </c>
      <c r="G13" s="19">
        <v>30</v>
      </c>
      <c r="H13" s="19">
        <v>26</v>
      </c>
      <c r="I13" s="19">
        <v>23</v>
      </c>
      <c r="J13" s="19">
        <v>20</v>
      </c>
      <c r="K13" s="19">
        <v>17</v>
      </c>
      <c r="L13" s="19">
        <v>15</v>
      </c>
      <c r="M13" s="19">
        <v>13</v>
      </c>
      <c r="N13" s="19">
        <v>11</v>
      </c>
      <c r="O13" s="5"/>
      <c r="P13" s="5"/>
      <c r="Q13" s="5"/>
    </row>
    <row r="14" spans="1:24">
      <c r="A14" s="3"/>
      <c r="B14" s="3"/>
      <c r="C14" s="3"/>
      <c r="D14" s="3"/>
      <c r="E14" s="5"/>
      <c r="F14" s="4"/>
      <c r="G14" s="4"/>
      <c r="H14" s="4"/>
      <c r="I14" s="4"/>
      <c r="J14" s="4"/>
      <c r="K14" s="4"/>
      <c r="L14" s="4"/>
      <c r="M14" s="4"/>
      <c r="N14" s="4"/>
      <c r="O14" s="5"/>
      <c r="P14" s="5"/>
      <c r="Q14" s="5"/>
    </row>
    <row r="15" spans="1:24">
      <c r="A15" s="1"/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>
      <c r="A16" s="1"/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>
      <c r="A17" s="1"/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>
      <c r="A18" s="1"/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>
      <c r="A19" s="1"/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>
      <c r="A20" s="1"/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>
      <c r="A21" s="1"/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>
      <c r="A22" s="1"/>
      <c r="B22" s="1"/>
      <c r="C22" s="1"/>
      <c r="D22" s="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>
      <c r="A23" s="1"/>
      <c r="B23" s="1"/>
      <c r="C23" s="1"/>
      <c r="D23" s="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>
      <c r="A24" s="1"/>
      <c r="B24" s="1"/>
      <c r="C24" s="1"/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>
      <c r="A26" s="1"/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>
      <c r="A27" s="1"/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>
      <c r="A28" s="1"/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>
      <c r="A29" s="1"/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>
      <c r="A32" s="1"/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>
      <c r="A45" s="1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>
      <c r="A46" s="1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>
      <c r="A47" s="1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>
      <c r="A48" s="1"/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>
      <c r="A49" s="1"/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>
      <c r="A50" s="1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>
      <c r="A51" s="1"/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</sheetData>
  <sheetProtection password="CADE"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Скорости</vt:lpstr>
      <vt:lpstr>Скорости!Область_печати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Dzmitry Vadalazhski</dc:creator>
  <cp:lastModifiedBy>n_pavlov</cp:lastModifiedBy>
  <cp:lastPrinted>2009-07-28T06:05:39Z</cp:lastPrinted>
  <dcterms:created xsi:type="dcterms:W3CDTF">2007-08-15T16:52:06Z</dcterms:created>
  <dcterms:modified xsi:type="dcterms:W3CDTF">2009-07-28T06:16:52Z</dcterms:modified>
</cp:coreProperties>
</file>